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rations" sheetId="1" r:id="rId1"/>
    <sheet name="Categories" sheetId="2" r:id="rId2"/>
    <sheet name="Synthes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"/>
    <numFmt numFmtId="61" formatCode="mmm 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4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12.83203125" customWidth="1"/>
    <col min="2" max="2" width="42.83203125" customWidth="1"/>
    <col min="3" max="3" width="20.83203125" customWidth="1"/>
    <col min="4" max="4" width="12.83203125" customWidth="1"/>
  </cols>
  <sheetData>
    <row r="1">
      <c r="A1" t="str">
        <v>Date</v>
      </c>
      <c r="B1" t="str">
        <v>Libellé</v>
      </c>
      <c r="C1" t="str">
        <v>Catégorie</v>
      </c>
      <c r="D1" t="str">
        <v>Montant</v>
      </c>
    </row>
    <row r="2">
      <c r="A2" s="1" t="d">
        <v>2026-01-03T00:00:00.000Z</v>
      </c>
      <c r="B2" t="str">
        <v>VIR SALAIRE EXEMPLE</v>
      </c>
      <c r="C2" t="str">
        <v>Revenus</v>
      </c>
      <c r="D2" s="2">
        <v>2100</v>
      </c>
    </row>
    <row r="3">
      <c r="A3" s="1" t="d">
        <v>2026-01-05T00:00:00.000Z</v>
      </c>
      <c r="B3" t="str">
        <v>PRLV SEPA LOYER EXEMPLE</v>
      </c>
      <c r="C3" t="str">
        <v>Loyer</v>
      </c>
      <c r="D3" s="2">
        <v>-750</v>
      </c>
    </row>
    <row r="4">
      <c r="A4" s="1" t="d">
        <v>2026-01-12T00:00:00.000Z</v>
      </c>
      <c r="B4" t="str">
        <v>CB CARREFOUR EXEMPLE</v>
      </c>
      <c r="C4" t="str">
        <v>Courses</v>
      </c>
      <c r="D4" s="2">
        <v>-86.4</v>
      </c>
    </row>
  </sheetData>
  <ignoredErrors>
    <ignoredError numberStoredAsText="1" sqref="A1:D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cols>
    <col min="1" max="1" width="24.83203125" customWidth="1"/>
  </cols>
  <sheetData>
    <row r="1">
      <c r="A1" t="str">
        <v>Catégorie</v>
      </c>
    </row>
    <row r="2">
      <c r="A2" t="str">
        <v>Loyer</v>
      </c>
    </row>
    <row r="3">
      <c r="A3" t="str">
        <v>Énergie et eau</v>
      </c>
    </row>
    <row r="4">
      <c r="A4" t="str">
        <v>Internet et téléphone</v>
      </c>
    </row>
    <row r="5">
      <c r="A5" t="str">
        <v>Assurances</v>
      </c>
    </row>
    <row r="6">
      <c r="A6" t="str">
        <v>Courses</v>
      </c>
    </row>
    <row r="7">
      <c r="A7" t="str">
        <v>Transport</v>
      </c>
    </row>
    <row r="8">
      <c r="A8" t="str">
        <v>Abonnements</v>
      </c>
    </row>
    <row r="9">
      <c r="A9" t="str">
        <v>Santé</v>
      </c>
    </row>
    <row r="10">
      <c r="A10" t="str">
        <v>Loisirs</v>
      </c>
    </row>
    <row r="11">
      <c r="A11" t="str">
        <v>Impôts</v>
      </c>
    </row>
    <row r="12">
      <c r="A12" t="str">
        <v>Épargne</v>
      </c>
    </row>
    <row r="13">
      <c r="A13" t="str">
        <v>Revenus</v>
      </c>
    </row>
    <row r="14">
      <c r="A14" t="str">
        <v>Transfert</v>
      </c>
    </row>
  </sheetData>
  <ignoredErrors>
    <ignoredError numberStoredAsText="1" sqref="A1:A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cols>
    <col min="1" max="1" width="2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11.83203125" customWidth="1"/>
    <col min="11" max="11" width="11.83203125" customWidth="1"/>
    <col min="12" max="12" width="11.83203125" customWidth="1"/>
    <col min="13" max="13" width="11.83203125" customWidth="1"/>
    <col min="14" max="14" hidden="true"/>
  </cols>
  <sheetData>
    <row r="1">
      <c r="A1" t="str">
        <v>Année</v>
      </c>
      <c r="B1">
        <v>2026</v>
      </c>
    </row>
    <row r="2">
      <c r="A2" t="str">
        <v>Catégorie</v>
      </c>
      <c r="B2" s="3">
        <f>DATE($B$1,1,1)</f>
      </c>
      <c r="C2" s="3">
        <f>DATE($B$1,2,1)</f>
      </c>
      <c r="D2" s="3">
        <f>DATE($B$1,3,1)</f>
      </c>
      <c r="E2" s="3">
        <f>DATE($B$1,4,1)</f>
      </c>
      <c r="F2" s="3">
        <f>DATE($B$1,5,1)</f>
      </c>
      <c r="G2" s="3">
        <f>DATE($B$1,6,1)</f>
      </c>
      <c r="H2" s="3">
        <f>DATE($B$1,7,1)</f>
      </c>
      <c r="I2" s="3">
        <f>DATE($B$1,8,1)</f>
      </c>
      <c r="J2" s="3">
        <f>DATE($B$1,9,1)</f>
      </c>
      <c r="K2" s="3">
        <f>DATE($B$1,10,1)</f>
      </c>
      <c r="L2" s="3">
        <f>DATE($B$1,11,1)</f>
      </c>
      <c r="M2" s="3">
        <f>DATE($B$1,12,1)</f>
      </c>
      <c r="N2" s="3">
        <f>DATE($B$1,13,1)</f>
      </c>
    </row>
    <row r="3">
      <c r="A3" t="str">
        <v>Loyer</v>
      </c>
      <c r="B3" s="2">
        <f>SUMIFS(Operations!$D:$D,Operations!$C:$C,$A3,Operations!$A:$A,"&gt;="&amp;B$2,Operations!$A:$A,"&lt;"&amp;C$2)</f>
      </c>
      <c r="C3" s="2">
        <f>SUMIFS(Operations!$D:$D,Operations!$C:$C,$A3,Operations!$A:$A,"&gt;="&amp;C$2,Operations!$A:$A,"&lt;"&amp;D$2)</f>
      </c>
      <c r="D3" s="2">
        <f>SUMIFS(Operations!$D:$D,Operations!$C:$C,$A3,Operations!$A:$A,"&gt;="&amp;D$2,Operations!$A:$A,"&lt;"&amp;E$2)</f>
      </c>
      <c r="E3" s="2">
        <f>SUMIFS(Operations!$D:$D,Operations!$C:$C,$A3,Operations!$A:$A,"&gt;="&amp;E$2,Operations!$A:$A,"&lt;"&amp;F$2)</f>
      </c>
      <c r="F3" s="2">
        <f>SUMIFS(Operations!$D:$D,Operations!$C:$C,$A3,Operations!$A:$A,"&gt;="&amp;F$2,Operations!$A:$A,"&lt;"&amp;G$2)</f>
      </c>
      <c r="G3" s="2">
        <f>SUMIFS(Operations!$D:$D,Operations!$C:$C,$A3,Operations!$A:$A,"&gt;="&amp;G$2,Operations!$A:$A,"&lt;"&amp;H$2)</f>
      </c>
      <c r="H3" s="2">
        <f>SUMIFS(Operations!$D:$D,Operations!$C:$C,$A3,Operations!$A:$A,"&gt;="&amp;H$2,Operations!$A:$A,"&lt;"&amp;I$2)</f>
      </c>
      <c r="I3" s="2">
        <f>SUMIFS(Operations!$D:$D,Operations!$C:$C,$A3,Operations!$A:$A,"&gt;="&amp;I$2,Operations!$A:$A,"&lt;"&amp;J$2)</f>
      </c>
      <c r="J3" s="2">
        <f>SUMIFS(Operations!$D:$D,Operations!$C:$C,$A3,Operations!$A:$A,"&gt;="&amp;J$2,Operations!$A:$A,"&lt;"&amp;K$2)</f>
      </c>
      <c r="K3" s="2">
        <f>SUMIFS(Operations!$D:$D,Operations!$C:$C,$A3,Operations!$A:$A,"&gt;="&amp;K$2,Operations!$A:$A,"&lt;"&amp;L$2)</f>
      </c>
      <c r="L3" s="2">
        <f>SUMIFS(Operations!$D:$D,Operations!$C:$C,$A3,Operations!$A:$A,"&gt;="&amp;L$2,Operations!$A:$A,"&lt;"&amp;M$2)</f>
      </c>
      <c r="M3" s="2">
        <f>SUMIFS(Operations!$D:$D,Operations!$C:$C,$A3,Operations!$A:$A,"&gt;="&amp;M$2,Operations!$A:$A,"&lt;"&amp;N$2)</f>
      </c>
    </row>
    <row r="4">
      <c r="A4" t="str">
        <v>Énergie et eau</v>
      </c>
      <c r="B4" s="2">
        <f>SUMIFS(Operations!$D:$D,Operations!$C:$C,$A4,Operations!$A:$A,"&gt;="&amp;B$2,Operations!$A:$A,"&lt;"&amp;C$2)</f>
      </c>
      <c r="C4" s="2">
        <f>SUMIFS(Operations!$D:$D,Operations!$C:$C,$A4,Operations!$A:$A,"&gt;="&amp;C$2,Operations!$A:$A,"&lt;"&amp;D$2)</f>
      </c>
      <c r="D4" s="2">
        <f>SUMIFS(Operations!$D:$D,Operations!$C:$C,$A4,Operations!$A:$A,"&gt;="&amp;D$2,Operations!$A:$A,"&lt;"&amp;E$2)</f>
      </c>
      <c r="E4" s="2">
        <f>SUMIFS(Operations!$D:$D,Operations!$C:$C,$A4,Operations!$A:$A,"&gt;="&amp;E$2,Operations!$A:$A,"&lt;"&amp;F$2)</f>
      </c>
      <c r="F4" s="2">
        <f>SUMIFS(Operations!$D:$D,Operations!$C:$C,$A4,Operations!$A:$A,"&gt;="&amp;F$2,Operations!$A:$A,"&lt;"&amp;G$2)</f>
      </c>
      <c r="G4" s="2">
        <f>SUMIFS(Operations!$D:$D,Operations!$C:$C,$A4,Operations!$A:$A,"&gt;="&amp;G$2,Operations!$A:$A,"&lt;"&amp;H$2)</f>
      </c>
      <c r="H4" s="2">
        <f>SUMIFS(Operations!$D:$D,Operations!$C:$C,$A4,Operations!$A:$A,"&gt;="&amp;H$2,Operations!$A:$A,"&lt;"&amp;I$2)</f>
      </c>
      <c r="I4" s="2">
        <f>SUMIFS(Operations!$D:$D,Operations!$C:$C,$A4,Operations!$A:$A,"&gt;="&amp;I$2,Operations!$A:$A,"&lt;"&amp;J$2)</f>
      </c>
      <c r="J4" s="2">
        <f>SUMIFS(Operations!$D:$D,Operations!$C:$C,$A4,Operations!$A:$A,"&gt;="&amp;J$2,Operations!$A:$A,"&lt;"&amp;K$2)</f>
      </c>
      <c r="K4" s="2">
        <f>SUMIFS(Operations!$D:$D,Operations!$C:$C,$A4,Operations!$A:$A,"&gt;="&amp;K$2,Operations!$A:$A,"&lt;"&amp;L$2)</f>
      </c>
      <c r="L4" s="2">
        <f>SUMIFS(Operations!$D:$D,Operations!$C:$C,$A4,Operations!$A:$A,"&gt;="&amp;L$2,Operations!$A:$A,"&lt;"&amp;M$2)</f>
      </c>
      <c r="M4" s="2">
        <f>SUMIFS(Operations!$D:$D,Operations!$C:$C,$A4,Operations!$A:$A,"&gt;="&amp;M$2,Operations!$A:$A,"&lt;"&amp;N$2)</f>
      </c>
    </row>
    <row r="5">
      <c r="A5" t="str">
        <v>Internet et téléphone</v>
      </c>
      <c r="B5" s="2">
        <f>SUMIFS(Operations!$D:$D,Operations!$C:$C,$A5,Operations!$A:$A,"&gt;="&amp;B$2,Operations!$A:$A,"&lt;"&amp;C$2)</f>
      </c>
      <c r="C5" s="2">
        <f>SUMIFS(Operations!$D:$D,Operations!$C:$C,$A5,Operations!$A:$A,"&gt;="&amp;C$2,Operations!$A:$A,"&lt;"&amp;D$2)</f>
      </c>
      <c r="D5" s="2">
        <f>SUMIFS(Operations!$D:$D,Operations!$C:$C,$A5,Operations!$A:$A,"&gt;="&amp;D$2,Operations!$A:$A,"&lt;"&amp;E$2)</f>
      </c>
      <c r="E5" s="2">
        <f>SUMIFS(Operations!$D:$D,Operations!$C:$C,$A5,Operations!$A:$A,"&gt;="&amp;E$2,Operations!$A:$A,"&lt;"&amp;F$2)</f>
      </c>
      <c r="F5" s="2">
        <f>SUMIFS(Operations!$D:$D,Operations!$C:$C,$A5,Operations!$A:$A,"&gt;="&amp;F$2,Operations!$A:$A,"&lt;"&amp;G$2)</f>
      </c>
      <c r="G5" s="2">
        <f>SUMIFS(Operations!$D:$D,Operations!$C:$C,$A5,Operations!$A:$A,"&gt;="&amp;G$2,Operations!$A:$A,"&lt;"&amp;H$2)</f>
      </c>
      <c r="H5" s="2">
        <f>SUMIFS(Operations!$D:$D,Operations!$C:$C,$A5,Operations!$A:$A,"&gt;="&amp;H$2,Operations!$A:$A,"&lt;"&amp;I$2)</f>
      </c>
      <c r="I5" s="2">
        <f>SUMIFS(Operations!$D:$D,Operations!$C:$C,$A5,Operations!$A:$A,"&gt;="&amp;I$2,Operations!$A:$A,"&lt;"&amp;J$2)</f>
      </c>
      <c r="J5" s="2">
        <f>SUMIFS(Operations!$D:$D,Operations!$C:$C,$A5,Operations!$A:$A,"&gt;="&amp;J$2,Operations!$A:$A,"&lt;"&amp;K$2)</f>
      </c>
      <c r="K5" s="2">
        <f>SUMIFS(Operations!$D:$D,Operations!$C:$C,$A5,Operations!$A:$A,"&gt;="&amp;K$2,Operations!$A:$A,"&lt;"&amp;L$2)</f>
      </c>
      <c r="L5" s="2">
        <f>SUMIFS(Operations!$D:$D,Operations!$C:$C,$A5,Operations!$A:$A,"&gt;="&amp;L$2,Operations!$A:$A,"&lt;"&amp;M$2)</f>
      </c>
      <c r="M5" s="2">
        <f>SUMIFS(Operations!$D:$D,Operations!$C:$C,$A5,Operations!$A:$A,"&gt;="&amp;M$2,Operations!$A:$A,"&lt;"&amp;N$2)</f>
      </c>
    </row>
    <row r="6">
      <c r="A6" t="str">
        <v>Assurances</v>
      </c>
      <c r="B6" s="2">
        <f>SUMIFS(Operations!$D:$D,Operations!$C:$C,$A6,Operations!$A:$A,"&gt;="&amp;B$2,Operations!$A:$A,"&lt;"&amp;C$2)</f>
      </c>
      <c r="C6" s="2">
        <f>SUMIFS(Operations!$D:$D,Operations!$C:$C,$A6,Operations!$A:$A,"&gt;="&amp;C$2,Operations!$A:$A,"&lt;"&amp;D$2)</f>
      </c>
      <c r="D6" s="2">
        <f>SUMIFS(Operations!$D:$D,Operations!$C:$C,$A6,Operations!$A:$A,"&gt;="&amp;D$2,Operations!$A:$A,"&lt;"&amp;E$2)</f>
      </c>
      <c r="E6" s="2">
        <f>SUMIFS(Operations!$D:$D,Operations!$C:$C,$A6,Operations!$A:$A,"&gt;="&amp;E$2,Operations!$A:$A,"&lt;"&amp;F$2)</f>
      </c>
      <c r="F6" s="2">
        <f>SUMIFS(Operations!$D:$D,Operations!$C:$C,$A6,Operations!$A:$A,"&gt;="&amp;F$2,Operations!$A:$A,"&lt;"&amp;G$2)</f>
      </c>
      <c r="G6" s="2">
        <f>SUMIFS(Operations!$D:$D,Operations!$C:$C,$A6,Operations!$A:$A,"&gt;="&amp;G$2,Operations!$A:$A,"&lt;"&amp;H$2)</f>
      </c>
      <c r="H6" s="2">
        <f>SUMIFS(Operations!$D:$D,Operations!$C:$C,$A6,Operations!$A:$A,"&gt;="&amp;H$2,Operations!$A:$A,"&lt;"&amp;I$2)</f>
      </c>
      <c r="I6" s="2">
        <f>SUMIFS(Operations!$D:$D,Operations!$C:$C,$A6,Operations!$A:$A,"&gt;="&amp;I$2,Operations!$A:$A,"&lt;"&amp;J$2)</f>
      </c>
      <c r="J6" s="2">
        <f>SUMIFS(Operations!$D:$D,Operations!$C:$C,$A6,Operations!$A:$A,"&gt;="&amp;J$2,Operations!$A:$A,"&lt;"&amp;K$2)</f>
      </c>
      <c r="K6" s="2">
        <f>SUMIFS(Operations!$D:$D,Operations!$C:$C,$A6,Operations!$A:$A,"&gt;="&amp;K$2,Operations!$A:$A,"&lt;"&amp;L$2)</f>
      </c>
      <c r="L6" s="2">
        <f>SUMIFS(Operations!$D:$D,Operations!$C:$C,$A6,Operations!$A:$A,"&gt;="&amp;L$2,Operations!$A:$A,"&lt;"&amp;M$2)</f>
      </c>
      <c r="M6" s="2">
        <f>SUMIFS(Operations!$D:$D,Operations!$C:$C,$A6,Operations!$A:$A,"&gt;="&amp;M$2,Operations!$A:$A,"&lt;"&amp;N$2)</f>
      </c>
    </row>
    <row r="7">
      <c r="A7" t="str">
        <v>Courses</v>
      </c>
      <c r="B7" s="2">
        <f>SUMIFS(Operations!$D:$D,Operations!$C:$C,$A7,Operations!$A:$A,"&gt;="&amp;B$2,Operations!$A:$A,"&lt;"&amp;C$2)</f>
      </c>
      <c r="C7" s="2">
        <f>SUMIFS(Operations!$D:$D,Operations!$C:$C,$A7,Operations!$A:$A,"&gt;="&amp;C$2,Operations!$A:$A,"&lt;"&amp;D$2)</f>
      </c>
      <c r="D7" s="2">
        <f>SUMIFS(Operations!$D:$D,Operations!$C:$C,$A7,Operations!$A:$A,"&gt;="&amp;D$2,Operations!$A:$A,"&lt;"&amp;E$2)</f>
      </c>
      <c r="E7" s="2">
        <f>SUMIFS(Operations!$D:$D,Operations!$C:$C,$A7,Operations!$A:$A,"&gt;="&amp;E$2,Operations!$A:$A,"&lt;"&amp;F$2)</f>
      </c>
      <c r="F7" s="2">
        <f>SUMIFS(Operations!$D:$D,Operations!$C:$C,$A7,Operations!$A:$A,"&gt;="&amp;F$2,Operations!$A:$A,"&lt;"&amp;G$2)</f>
      </c>
      <c r="G7" s="2">
        <f>SUMIFS(Operations!$D:$D,Operations!$C:$C,$A7,Operations!$A:$A,"&gt;="&amp;G$2,Operations!$A:$A,"&lt;"&amp;H$2)</f>
      </c>
      <c r="H7" s="2">
        <f>SUMIFS(Operations!$D:$D,Operations!$C:$C,$A7,Operations!$A:$A,"&gt;="&amp;H$2,Operations!$A:$A,"&lt;"&amp;I$2)</f>
      </c>
      <c r="I7" s="2">
        <f>SUMIFS(Operations!$D:$D,Operations!$C:$C,$A7,Operations!$A:$A,"&gt;="&amp;I$2,Operations!$A:$A,"&lt;"&amp;J$2)</f>
      </c>
      <c r="J7" s="2">
        <f>SUMIFS(Operations!$D:$D,Operations!$C:$C,$A7,Operations!$A:$A,"&gt;="&amp;J$2,Operations!$A:$A,"&lt;"&amp;K$2)</f>
      </c>
      <c r="K7" s="2">
        <f>SUMIFS(Operations!$D:$D,Operations!$C:$C,$A7,Operations!$A:$A,"&gt;="&amp;K$2,Operations!$A:$A,"&lt;"&amp;L$2)</f>
      </c>
      <c r="L7" s="2">
        <f>SUMIFS(Operations!$D:$D,Operations!$C:$C,$A7,Operations!$A:$A,"&gt;="&amp;L$2,Operations!$A:$A,"&lt;"&amp;M$2)</f>
      </c>
      <c r="M7" s="2">
        <f>SUMIFS(Operations!$D:$D,Operations!$C:$C,$A7,Operations!$A:$A,"&gt;="&amp;M$2,Operations!$A:$A,"&lt;"&amp;N$2)</f>
      </c>
    </row>
    <row r="8">
      <c r="A8" t="str">
        <v>Transport</v>
      </c>
      <c r="B8" s="2">
        <f>SUMIFS(Operations!$D:$D,Operations!$C:$C,$A8,Operations!$A:$A,"&gt;="&amp;B$2,Operations!$A:$A,"&lt;"&amp;C$2)</f>
      </c>
      <c r="C8" s="2">
        <f>SUMIFS(Operations!$D:$D,Operations!$C:$C,$A8,Operations!$A:$A,"&gt;="&amp;C$2,Operations!$A:$A,"&lt;"&amp;D$2)</f>
      </c>
      <c r="D8" s="2">
        <f>SUMIFS(Operations!$D:$D,Operations!$C:$C,$A8,Operations!$A:$A,"&gt;="&amp;D$2,Operations!$A:$A,"&lt;"&amp;E$2)</f>
      </c>
      <c r="E8" s="2">
        <f>SUMIFS(Operations!$D:$D,Operations!$C:$C,$A8,Operations!$A:$A,"&gt;="&amp;E$2,Operations!$A:$A,"&lt;"&amp;F$2)</f>
      </c>
      <c r="F8" s="2">
        <f>SUMIFS(Operations!$D:$D,Operations!$C:$C,$A8,Operations!$A:$A,"&gt;="&amp;F$2,Operations!$A:$A,"&lt;"&amp;G$2)</f>
      </c>
      <c r="G8" s="2">
        <f>SUMIFS(Operations!$D:$D,Operations!$C:$C,$A8,Operations!$A:$A,"&gt;="&amp;G$2,Operations!$A:$A,"&lt;"&amp;H$2)</f>
      </c>
      <c r="H8" s="2">
        <f>SUMIFS(Operations!$D:$D,Operations!$C:$C,$A8,Operations!$A:$A,"&gt;="&amp;H$2,Operations!$A:$A,"&lt;"&amp;I$2)</f>
      </c>
      <c r="I8" s="2">
        <f>SUMIFS(Operations!$D:$D,Operations!$C:$C,$A8,Operations!$A:$A,"&gt;="&amp;I$2,Operations!$A:$A,"&lt;"&amp;J$2)</f>
      </c>
      <c r="J8" s="2">
        <f>SUMIFS(Operations!$D:$D,Operations!$C:$C,$A8,Operations!$A:$A,"&gt;="&amp;J$2,Operations!$A:$A,"&lt;"&amp;K$2)</f>
      </c>
      <c r="K8" s="2">
        <f>SUMIFS(Operations!$D:$D,Operations!$C:$C,$A8,Operations!$A:$A,"&gt;="&amp;K$2,Operations!$A:$A,"&lt;"&amp;L$2)</f>
      </c>
      <c r="L8" s="2">
        <f>SUMIFS(Operations!$D:$D,Operations!$C:$C,$A8,Operations!$A:$A,"&gt;="&amp;L$2,Operations!$A:$A,"&lt;"&amp;M$2)</f>
      </c>
      <c r="M8" s="2">
        <f>SUMIFS(Operations!$D:$D,Operations!$C:$C,$A8,Operations!$A:$A,"&gt;="&amp;M$2,Operations!$A:$A,"&lt;"&amp;N$2)</f>
      </c>
    </row>
    <row r="9">
      <c r="A9" t="str">
        <v>Abonnements</v>
      </c>
      <c r="B9" s="2">
        <f>SUMIFS(Operations!$D:$D,Operations!$C:$C,$A9,Operations!$A:$A,"&gt;="&amp;B$2,Operations!$A:$A,"&lt;"&amp;C$2)</f>
      </c>
      <c r="C9" s="2">
        <f>SUMIFS(Operations!$D:$D,Operations!$C:$C,$A9,Operations!$A:$A,"&gt;="&amp;C$2,Operations!$A:$A,"&lt;"&amp;D$2)</f>
      </c>
      <c r="D9" s="2">
        <f>SUMIFS(Operations!$D:$D,Operations!$C:$C,$A9,Operations!$A:$A,"&gt;="&amp;D$2,Operations!$A:$A,"&lt;"&amp;E$2)</f>
      </c>
      <c r="E9" s="2">
        <f>SUMIFS(Operations!$D:$D,Operations!$C:$C,$A9,Operations!$A:$A,"&gt;="&amp;E$2,Operations!$A:$A,"&lt;"&amp;F$2)</f>
      </c>
      <c r="F9" s="2">
        <f>SUMIFS(Operations!$D:$D,Operations!$C:$C,$A9,Operations!$A:$A,"&gt;="&amp;F$2,Operations!$A:$A,"&lt;"&amp;G$2)</f>
      </c>
      <c r="G9" s="2">
        <f>SUMIFS(Operations!$D:$D,Operations!$C:$C,$A9,Operations!$A:$A,"&gt;="&amp;G$2,Operations!$A:$A,"&lt;"&amp;H$2)</f>
      </c>
      <c r="H9" s="2">
        <f>SUMIFS(Operations!$D:$D,Operations!$C:$C,$A9,Operations!$A:$A,"&gt;="&amp;H$2,Operations!$A:$A,"&lt;"&amp;I$2)</f>
      </c>
      <c r="I9" s="2">
        <f>SUMIFS(Operations!$D:$D,Operations!$C:$C,$A9,Operations!$A:$A,"&gt;="&amp;I$2,Operations!$A:$A,"&lt;"&amp;J$2)</f>
      </c>
      <c r="J9" s="2">
        <f>SUMIFS(Operations!$D:$D,Operations!$C:$C,$A9,Operations!$A:$A,"&gt;="&amp;J$2,Operations!$A:$A,"&lt;"&amp;K$2)</f>
      </c>
      <c r="K9" s="2">
        <f>SUMIFS(Operations!$D:$D,Operations!$C:$C,$A9,Operations!$A:$A,"&gt;="&amp;K$2,Operations!$A:$A,"&lt;"&amp;L$2)</f>
      </c>
      <c r="L9" s="2">
        <f>SUMIFS(Operations!$D:$D,Operations!$C:$C,$A9,Operations!$A:$A,"&gt;="&amp;L$2,Operations!$A:$A,"&lt;"&amp;M$2)</f>
      </c>
      <c r="M9" s="2">
        <f>SUMIFS(Operations!$D:$D,Operations!$C:$C,$A9,Operations!$A:$A,"&gt;="&amp;M$2,Operations!$A:$A,"&lt;"&amp;N$2)</f>
      </c>
    </row>
    <row r="10">
      <c r="A10" t="str">
        <v>Santé</v>
      </c>
      <c r="B10" s="2">
        <f>SUMIFS(Operations!$D:$D,Operations!$C:$C,$A10,Operations!$A:$A,"&gt;="&amp;B$2,Operations!$A:$A,"&lt;"&amp;C$2)</f>
      </c>
      <c r="C10" s="2">
        <f>SUMIFS(Operations!$D:$D,Operations!$C:$C,$A10,Operations!$A:$A,"&gt;="&amp;C$2,Operations!$A:$A,"&lt;"&amp;D$2)</f>
      </c>
      <c r="D10" s="2">
        <f>SUMIFS(Operations!$D:$D,Operations!$C:$C,$A10,Operations!$A:$A,"&gt;="&amp;D$2,Operations!$A:$A,"&lt;"&amp;E$2)</f>
      </c>
      <c r="E10" s="2">
        <f>SUMIFS(Operations!$D:$D,Operations!$C:$C,$A10,Operations!$A:$A,"&gt;="&amp;E$2,Operations!$A:$A,"&lt;"&amp;F$2)</f>
      </c>
      <c r="F10" s="2">
        <f>SUMIFS(Operations!$D:$D,Operations!$C:$C,$A10,Operations!$A:$A,"&gt;="&amp;F$2,Operations!$A:$A,"&lt;"&amp;G$2)</f>
      </c>
      <c r="G10" s="2">
        <f>SUMIFS(Operations!$D:$D,Operations!$C:$C,$A10,Operations!$A:$A,"&gt;="&amp;G$2,Operations!$A:$A,"&lt;"&amp;H$2)</f>
      </c>
      <c r="H10" s="2">
        <f>SUMIFS(Operations!$D:$D,Operations!$C:$C,$A10,Operations!$A:$A,"&gt;="&amp;H$2,Operations!$A:$A,"&lt;"&amp;I$2)</f>
      </c>
      <c r="I10" s="2">
        <f>SUMIFS(Operations!$D:$D,Operations!$C:$C,$A10,Operations!$A:$A,"&gt;="&amp;I$2,Operations!$A:$A,"&lt;"&amp;J$2)</f>
      </c>
      <c r="J10" s="2">
        <f>SUMIFS(Operations!$D:$D,Operations!$C:$C,$A10,Operations!$A:$A,"&gt;="&amp;J$2,Operations!$A:$A,"&lt;"&amp;K$2)</f>
      </c>
      <c r="K10" s="2">
        <f>SUMIFS(Operations!$D:$D,Operations!$C:$C,$A10,Operations!$A:$A,"&gt;="&amp;K$2,Operations!$A:$A,"&lt;"&amp;L$2)</f>
      </c>
      <c r="L10" s="2">
        <f>SUMIFS(Operations!$D:$D,Operations!$C:$C,$A10,Operations!$A:$A,"&gt;="&amp;L$2,Operations!$A:$A,"&lt;"&amp;M$2)</f>
      </c>
      <c r="M10" s="2">
        <f>SUMIFS(Operations!$D:$D,Operations!$C:$C,$A10,Operations!$A:$A,"&gt;="&amp;M$2,Operations!$A:$A,"&lt;"&amp;N$2)</f>
      </c>
    </row>
    <row r="11">
      <c r="A11" t="str">
        <v>Loisirs</v>
      </c>
      <c r="B11" s="2">
        <f>SUMIFS(Operations!$D:$D,Operations!$C:$C,$A11,Operations!$A:$A,"&gt;="&amp;B$2,Operations!$A:$A,"&lt;"&amp;C$2)</f>
      </c>
      <c r="C11" s="2">
        <f>SUMIFS(Operations!$D:$D,Operations!$C:$C,$A11,Operations!$A:$A,"&gt;="&amp;C$2,Operations!$A:$A,"&lt;"&amp;D$2)</f>
      </c>
      <c r="D11" s="2">
        <f>SUMIFS(Operations!$D:$D,Operations!$C:$C,$A11,Operations!$A:$A,"&gt;="&amp;D$2,Operations!$A:$A,"&lt;"&amp;E$2)</f>
      </c>
      <c r="E11" s="2">
        <f>SUMIFS(Operations!$D:$D,Operations!$C:$C,$A11,Operations!$A:$A,"&gt;="&amp;E$2,Operations!$A:$A,"&lt;"&amp;F$2)</f>
      </c>
      <c r="F11" s="2">
        <f>SUMIFS(Operations!$D:$D,Operations!$C:$C,$A11,Operations!$A:$A,"&gt;="&amp;F$2,Operations!$A:$A,"&lt;"&amp;G$2)</f>
      </c>
      <c r="G11" s="2">
        <f>SUMIFS(Operations!$D:$D,Operations!$C:$C,$A11,Operations!$A:$A,"&gt;="&amp;G$2,Operations!$A:$A,"&lt;"&amp;H$2)</f>
      </c>
      <c r="H11" s="2">
        <f>SUMIFS(Operations!$D:$D,Operations!$C:$C,$A11,Operations!$A:$A,"&gt;="&amp;H$2,Operations!$A:$A,"&lt;"&amp;I$2)</f>
      </c>
      <c r="I11" s="2">
        <f>SUMIFS(Operations!$D:$D,Operations!$C:$C,$A11,Operations!$A:$A,"&gt;="&amp;I$2,Operations!$A:$A,"&lt;"&amp;J$2)</f>
      </c>
      <c r="J11" s="2">
        <f>SUMIFS(Operations!$D:$D,Operations!$C:$C,$A11,Operations!$A:$A,"&gt;="&amp;J$2,Operations!$A:$A,"&lt;"&amp;K$2)</f>
      </c>
      <c r="K11" s="2">
        <f>SUMIFS(Operations!$D:$D,Operations!$C:$C,$A11,Operations!$A:$A,"&gt;="&amp;K$2,Operations!$A:$A,"&lt;"&amp;L$2)</f>
      </c>
      <c r="L11" s="2">
        <f>SUMIFS(Operations!$D:$D,Operations!$C:$C,$A11,Operations!$A:$A,"&gt;="&amp;L$2,Operations!$A:$A,"&lt;"&amp;M$2)</f>
      </c>
      <c r="M11" s="2">
        <f>SUMIFS(Operations!$D:$D,Operations!$C:$C,$A11,Operations!$A:$A,"&gt;="&amp;M$2,Operations!$A:$A,"&lt;"&amp;N$2)</f>
      </c>
    </row>
    <row r="12">
      <c r="A12" t="str">
        <v>Impôts</v>
      </c>
      <c r="B12" s="2">
        <f>SUMIFS(Operations!$D:$D,Operations!$C:$C,$A12,Operations!$A:$A,"&gt;="&amp;B$2,Operations!$A:$A,"&lt;"&amp;C$2)</f>
      </c>
      <c r="C12" s="2">
        <f>SUMIFS(Operations!$D:$D,Operations!$C:$C,$A12,Operations!$A:$A,"&gt;="&amp;C$2,Operations!$A:$A,"&lt;"&amp;D$2)</f>
      </c>
      <c r="D12" s="2">
        <f>SUMIFS(Operations!$D:$D,Operations!$C:$C,$A12,Operations!$A:$A,"&gt;="&amp;D$2,Operations!$A:$A,"&lt;"&amp;E$2)</f>
      </c>
      <c r="E12" s="2">
        <f>SUMIFS(Operations!$D:$D,Operations!$C:$C,$A12,Operations!$A:$A,"&gt;="&amp;E$2,Operations!$A:$A,"&lt;"&amp;F$2)</f>
      </c>
      <c r="F12" s="2">
        <f>SUMIFS(Operations!$D:$D,Operations!$C:$C,$A12,Operations!$A:$A,"&gt;="&amp;F$2,Operations!$A:$A,"&lt;"&amp;G$2)</f>
      </c>
      <c r="G12" s="2">
        <f>SUMIFS(Operations!$D:$D,Operations!$C:$C,$A12,Operations!$A:$A,"&gt;="&amp;G$2,Operations!$A:$A,"&lt;"&amp;H$2)</f>
      </c>
      <c r="H12" s="2">
        <f>SUMIFS(Operations!$D:$D,Operations!$C:$C,$A12,Operations!$A:$A,"&gt;="&amp;H$2,Operations!$A:$A,"&lt;"&amp;I$2)</f>
      </c>
      <c r="I12" s="2">
        <f>SUMIFS(Operations!$D:$D,Operations!$C:$C,$A12,Operations!$A:$A,"&gt;="&amp;I$2,Operations!$A:$A,"&lt;"&amp;J$2)</f>
      </c>
      <c r="J12" s="2">
        <f>SUMIFS(Operations!$D:$D,Operations!$C:$C,$A12,Operations!$A:$A,"&gt;="&amp;J$2,Operations!$A:$A,"&lt;"&amp;K$2)</f>
      </c>
      <c r="K12" s="2">
        <f>SUMIFS(Operations!$D:$D,Operations!$C:$C,$A12,Operations!$A:$A,"&gt;="&amp;K$2,Operations!$A:$A,"&lt;"&amp;L$2)</f>
      </c>
      <c r="L12" s="2">
        <f>SUMIFS(Operations!$D:$D,Operations!$C:$C,$A12,Operations!$A:$A,"&gt;="&amp;L$2,Operations!$A:$A,"&lt;"&amp;M$2)</f>
      </c>
      <c r="M12" s="2">
        <f>SUMIFS(Operations!$D:$D,Operations!$C:$C,$A12,Operations!$A:$A,"&gt;="&amp;M$2,Operations!$A:$A,"&lt;"&amp;N$2)</f>
      </c>
    </row>
    <row r="13">
      <c r="A13" t="str">
        <v>Épargne</v>
      </c>
      <c r="B13" s="2">
        <f>SUMIFS(Operations!$D:$D,Operations!$C:$C,$A13,Operations!$A:$A,"&gt;="&amp;B$2,Operations!$A:$A,"&lt;"&amp;C$2)</f>
      </c>
      <c r="C13" s="2">
        <f>SUMIFS(Operations!$D:$D,Operations!$C:$C,$A13,Operations!$A:$A,"&gt;="&amp;C$2,Operations!$A:$A,"&lt;"&amp;D$2)</f>
      </c>
      <c r="D13" s="2">
        <f>SUMIFS(Operations!$D:$D,Operations!$C:$C,$A13,Operations!$A:$A,"&gt;="&amp;D$2,Operations!$A:$A,"&lt;"&amp;E$2)</f>
      </c>
      <c r="E13" s="2">
        <f>SUMIFS(Operations!$D:$D,Operations!$C:$C,$A13,Operations!$A:$A,"&gt;="&amp;E$2,Operations!$A:$A,"&lt;"&amp;F$2)</f>
      </c>
      <c r="F13" s="2">
        <f>SUMIFS(Operations!$D:$D,Operations!$C:$C,$A13,Operations!$A:$A,"&gt;="&amp;F$2,Operations!$A:$A,"&lt;"&amp;G$2)</f>
      </c>
      <c r="G13" s="2">
        <f>SUMIFS(Operations!$D:$D,Operations!$C:$C,$A13,Operations!$A:$A,"&gt;="&amp;G$2,Operations!$A:$A,"&lt;"&amp;H$2)</f>
      </c>
      <c r="H13" s="2">
        <f>SUMIFS(Operations!$D:$D,Operations!$C:$C,$A13,Operations!$A:$A,"&gt;="&amp;H$2,Operations!$A:$A,"&lt;"&amp;I$2)</f>
      </c>
      <c r="I13" s="2">
        <f>SUMIFS(Operations!$D:$D,Operations!$C:$C,$A13,Operations!$A:$A,"&gt;="&amp;I$2,Operations!$A:$A,"&lt;"&amp;J$2)</f>
      </c>
      <c r="J13" s="2">
        <f>SUMIFS(Operations!$D:$D,Operations!$C:$C,$A13,Operations!$A:$A,"&gt;="&amp;J$2,Operations!$A:$A,"&lt;"&amp;K$2)</f>
      </c>
      <c r="K13" s="2">
        <f>SUMIFS(Operations!$D:$D,Operations!$C:$C,$A13,Operations!$A:$A,"&gt;="&amp;K$2,Operations!$A:$A,"&lt;"&amp;L$2)</f>
      </c>
      <c r="L13" s="2">
        <f>SUMIFS(Operations!$D:$D,Operations!$C:$C,$A13,Operations!$A:$A,"&gt;="&amp;L$2,Operations!$A:$A,"&lt;"&amp;M$2)</f>
      </c>
      <c r="M13" s="2">
        <f>SUMIFS(Operations!$D:$D,Operations!$C:$C,$A13,Operations!$A:$A,"&gt;="&amp;M$2,Operations!$A:$A,"&lt;"&amp;N$2)</f>
      </c>
    </row>
    <row r="14">
      <c r="A14" t="str">
        <v>Revenus</v>
      </c>
      <c r="B14" s="2">
        <f>SUMIFS(Operations!$D:$D,Operations!$C:$C,$A14,Operations!$A:$A,"&gt;="&amp;B$2,Operations!$A:$A,"&lt;"&amp;C$2)</f>
      </c>
      <c r="C14" s="2">
        <f>SUMIFS(Operations!$D:$D,Operations!$C:$C,$A14,Operations!$A:$A,"&gt;="&amp;C$2,Operations!$A:$A,"&lt;"&amp;D$2)</f>
      </c>
      <c r="D14" s="2">
        <f>SUMIFS(Operations!$D:$D,Operations!$C:$C,$A14,Operations!$A:$A,"&gt;="&amp;D$2,Operations!$A:$A,"&lt;"&amp;E$2)</f>
      </c>
      <c r="E14" s="2">
        <f>SUMIFS(Operations!$D:$D,Operations!$C:$C,$A14,Operations!$A:$A,"&gt;="&amp;E$2,Operations!$A:$A,"&lt;"&amp;F$2)</f>
      </c>
      <c r="F14" s="2">
        <f>SUMIFS(Operations!$D:$D,Operations!$C:$C,$A14,Operations!$A:$A,"&gt;="&amp;F$2,Operations!$A:$A,"&lt;"&amp;G$2)</f>
      </c>
      <c r="G14" s="2">
        <f>SUMIFS(Operations!$D:$D,Operations!$C:$C,$A14,Operations!$A:$A,"&gt;="&amp;G$2,Operations!$A:$A,"&lt;"&amp;H$2)</f>
      </c>
      <c r="H14" s="2">
        <f>SUMIFS(Operations!$D:$D,Operations!$C:$C,$A14,Operations!$A:$A,"&gt;="&amp;H$2,Operations!$A:$A,"&lt;"&amp;I$2)</f>
      </c>
      <c r="I14" s="2">
        <f>SUMIFS(Operations!$D:$D,Operations!$C:$C,$A14,Operations!$A:$A,"&gt;="&amp;I$2,Operations!$A:$A,"&lt;"&amp;J$2)</f>
      </c>
      <c r="J14" s="2">
        <f>SUMIFS(Operations!$D:$D,Operations!$C:$C,$A14,Operations!$A:$A,"&gt;="&amp;J$2,Operations!$A:$A,"&lt;"&amp;K$2)</f>
      </c>
      <c r="K14" s="2">
        <f>SUMIFS(Operations!$D:$D,Operations!$C:$C,$A14,Operations!$A:$A,"&gt;="&amp;K$2,Operations!$A:$A,"&lt;"&amp;L$2)</f>
      </c>
      <c r="L14" s="2">
        <f>SUMIFS(Operations!$D:$D,Operations!$C:$C,$A14,Operations!$A:$A,"&gt;="&amp;L$2,Operations!$A:$A,"&lt;"&amp;M$2)</f>
      </c>
      <c r="M14" s="2">
        <f>SUMIFS(Operations!$D:$D,Operations!$C:$C,$A14,Operations!$A:$A,"&gt;="&amp;M$2,Operations!$A:$A,"&lt;"&amp;N$2)</f>
      </c>
    </row>
    <row r="15">
      <c r="A15" t="str">
        <v>Transfert</v>
      </c>
      <c r="B15" s="2">
        <f>SUMIFS(Operations!$D:$D,Operations!$C:$C,$A15,Operations!$A:$A,"&gt;="&amp;B$2,Operations!$A:$A,"&lt;"&amp;C$2)</f>
      </c>
      <c r="C15" s="2">
        <f>SUMIFS(Operations!$D:$D,Operations!$C:$C,$A15,Operations!$A:$A,"&gt;="&amp;C$2,Operations!$A:$A,"&lt;"&amp;D$2)</f>
      </c>
      <c r="D15" s="2">
        <f>SUMIFS(Operations!$D:$D,Operations!$C:$C,$A15,Operations!$A:$A,"&gt;="&amp;D$2,Operations!$A:$A,"&lt;"&amp;E$2)</f>
      </c>
      <c r="E15" s="2">
        <f>SUMIFS(Operations!$D:$D,Operations!$C:$C,$A15,Operations!$A:$A,"&gt;="&amp;E$2,Operations!$A:$A,"&lt;"&amp;F$2)</f>
      </c>
      <c r="F15" s="2">
        <f>SUMIFS(Operations!$D:$D,Operations!$C:$C,$A15,Operations!$A:$A,"&gt;="&amp;F$2,Operations!$A:$A,"&lt;"&amp;G$2)</f>
      </c>
      <c r="G15" s="2">
        <f>SUMIFS(Operations!$D:$D,Operations!$C:$C,$A15,Operations!$A:$A,"&gt;="&amp;G$2,Operations!$A:$A,"&lt;"&amp;H$2)</f>
      </c>
      <c r="H15" s="2">
        <f>SUMIFS(Operations!$D:$D,Operations!$C:$C,$A15,Operations!$A:$A,"&gt;="&amp;H$2,Operations!$A:$A,"&lt;"&amp;I$2)</f>
      </c>
      <c r="I15" s="2">
        <f>SUMIFS(Operations!$D:$D,Operations!$C:$C,$A15,Operations!$A:$A,"&gt;="&amp;I$2,Operations!$A:$A,"&lt;"&amp;J$2)</f>
      </c>
      <c r="J15" s="2">
        <f>SUMIFS(Operations!$D:$D,Operations!$C:$C,$A15,Operations!$A:$A,"&gt;="&amp;J$2,Operations!$A:$A,"&lt;"&amp;K$2)</f>
      </c>
      <c r="K15" s="2">
        <f>SUMIFS(Operations!$D:$D,Operations!$C:$C,$A15,Operations!$A:$A,"&gt;="&amp;K$2,Operations!$A:$A,"&lt;"&amp;L$2)</f>
      </c>
      <c r="L15" s="2">
        <f>SUMIFS(Operations!$D:$D,Operations!$C:$C,$A15,Operations!$A:$A,"&gt;="&amp;L$2,Operations!$A:$A,"&lt;"&amp;M$2)</f>
      </c>
      <c r="M15" s="2">
        <f>SUMIFS(Operations!$D:$D,Operations!$C:$C,$A15,Operations!$A:$A,"&gt;="&amp;M$2,Operations!$A:$A,"&lt;"&amp;N$2)</f>
      </c>
    </row>
    <row r="17">
      <c r="A17" t="str">
        <v>Dépenses</v>
      </c>
      <c r="B17" s="2">
        <f>SUMIFS(Operations!$D:$D,Operations!$D:$D,"&lt;0",Operations!$C:$C,"&lt;&gt;Transfert",Operations!$A:$A,"&gt;="&amp;B$2,Operations!$A:$A,"&lt;"&amp;C$2)</f>
      </c>
      <c r="C17" s="2">
        <f>SUMIFS(Operations!$D:$D,Operations!$D:$D,"&lt;0",Operations!$C:$C,"&lt;&gt;Transfert",Operations!$A:$A,"&gt;="&amp;C$2,Operations!$A:$A,"&lt;"&amp;D$2)</f>
      </c>
      <c r="D17" s="2">
        <f>SUMIFS(Operations!$D:$D,Operations!$D:$D,"&lt;0",Operations!$C:$C,"&lt;&gt;Transfert",Operations!$A:$A,"&gt;="&amp;D$2,Operations!$A:$A,"&lt;"&amp;E$2)</f>
      </c>
      <c r="E17" s="2">
        <f>SUMIFS(Operations!$D:$D,Operations!$D:$D,"&lt;0",Operations!$C:$C,"&lt;&gt;Transfert",Operations!$A:$A,"&gt;="&amp;E$2,Operations!$A:$A,"&lt;"&amp;F$2)</f>
      </c>
      <c r="F17" s="2">
        <f>SUMIFS(Operations!$D:$D,Operations!$D:$D,"&lt;0",Operations!$C:$C,"&lt;&gt;Transfert",Operations!$A:$A,"&gt;="&amp;F$2,Operations!$A:$A,"&lt;"&amp;G$2)</f>
      </c>
      <c r="G17" s="2">
        <f>SUMIFS(Operations!$D:$D,Operations!$D:$D,"&lt;0",Operations!$C:$C,"&lt;&gt;Transfert",Operations!$A:$A,"&gt;="&amp;G$2,Operations!$A:$A,"&lt;"&amp;H$2)</f>
      </c>
      <c r="H17" s="2">
        <f>SUMIFS(Operations!$D:$D,Operations!$D:$D,"&lt;0",Operations!$C:$C,"&lt;&gt;Transfert",Operations!$A:$A,"&gt;="&amp;H$2,Operations!$A:$A,"&lt;"&amp;I$2)</f>
      </c>
      <c r="I17" s="2">
        <f>SUMIFS(Operations!$D:$D,Operations!$D:$D,"&lt;0",Operations!$C:$C,"&lt;&gt;Transfert",Operations!$A:$A,"&gt;="&amp;I$2,Operations!$A:$A,"&lt;"&amp;J$2)</f>
      </c>
      <c r="J17" s="2">
        <f>SUMIFS(Operations!$D:$D,Operations!$D:$D,"&lt;0",Operations!$C:$C,"&lt;&gt;Transfert",Operations!$A:$A,"&gt;="&amp;J$2,Operations!$A:$A,"&lt;"&amp;K$2)</f>
      </c>
      <c r="K17" s="2">
        <f>SUMIFS(Operations!$D:$D,Operations!$D:$D,"&lt;0",Operations!$C:$C,"&lt;&gt;Transfert",Operations!$A:$A,"&gt;="&amp;K$2,Operations!$A:$A,"&lt;"&amp;L$2)</f>
      </c>
      <c r="L17" s="2">
        <f>SUMIFS(Operations!$D:$D,Operations!$D:$D,"&lt;0",Operations!$C:$C,"&lt;&gt;Transfert",Operations!$A:$A,"&gt;="&amp;L$2,Operations!$A:$A,"&lt;"&amp;M$2)</f>
      </c>
      <c r="M17" s="2">
        <f>SUMIFS(Operations!$D:$D,Operations!$D:$D,"&lt;0",Operations!$C:$C,"&lt;&gt;Transfert",Operations!$A:$A,"&gt;="&amp;M$2,Operations!$A:$A,"&lt;"&amp;N$2)</f>
      </c>
    </row>
    <row r="18">
      <c r="A18" t="str">
        <v>Revenus</v>
      </c>
      <c r="B18" s="2">
        <f>SUMIFS(Operations!$D:$D,Operations!$D:$D,"&gt;0",Operations!$C:$C,"&lt;&gt;Transfert",Operations!$A:$A,"&gt;="&amp;B$2,Operations!$A:$A,"&lt;"&amp;C$2)</f>
      </c>
      <c r="C18" s="2">
        <f>SUMIFS(Operations!$D:$D,Operations!$D:$D,"&gt;0",Operations!$C:$C,"&lt;&gt;Transfert",Operations!$A:$A,"&gt;="&amp;C$2,Operations!$A:$A,"&lt;"&amp;D$2)</f>
      </c>
      <c r="D18" s="2">
        <f>SUMIFS(Operations!$D:$D,Operations!$D:$D,"&gt;0",Operations!$C:$C,"&lt;&gt;Transfert",Operations!$A:$A,"&gt;="&amp;D$2,Operations!$A:$A,"&lt;"&amp;E$2)</f>
      </c>
      <c r="E18" s="2">
        <f>SUMIFS(Operations!$D:$D,Operations!$D:$D,"&gt;0",Operations!$C:$C,"&lt;&gt;Transfert",Operations!$A:$A,"&gt;="&amp;E$2,Operations!$A:$A,"&lt;"&amp;F$2)</f>
      </c>
      <c r="F18" s="2">
        <f>SUMIFS(Operations!$D:$D,Operations!$D:$D,"&gt;0",Operations!$C:$C,"&lt;&gt;Transfert",Operations!$A:$A,"&gt;="&amp;F$2,Operations!$A:$A,"&lt;"&amp;G$2)</f>
      </c>
      <c r="G18" s="2">
        <f>SUMIFS(Operations!$D:$D,Operations!$D:$D,"&gt;0",Operations!$C:$C,"&lt;&gt;Transfert",Operations!$A:$A,"&gt;="&amp;G$2,Operations!$A:$A,"&lt;"&amp;H$2)</f>
      </c>
      <c r="H18" s="2">
        <f>SUMIFS(Operations!$D:$D,Operations!$D:$D,"&gt;0",Operations!$C:$C,"&lt;&gt;Transfert",Operations!$A:$A,"&gt;="&amp;H$2,Operations!$A:$A,"&lt;"&amp;I$2)</f>
      </c>
      <c r="I18" s="2">
        <f>SUMIFS(Operations!$D:$D,Operations!$D:$D,"&gt;0",Operations!$C:$C,"&lt;&gt;Transfert",Operations!$A:$A,"&gt;="&amp;I$2,Operations!$A:$A,"&lt;"&amp;J$2)</f>
      </c>
      <c r="J18" s="2">
        <f>SUMIFS(Operations!$D:$D,Operations!$D:$D,"&gt;0",Operations!$C:$C,"&lt;&gt;Transfert",Operations!$A:$A,"&gt;="&amp;J$2,Operations!$A:$A,"&lt;"&amp;K$2)</f>
      </c>
      <c r="K18" s="2">
        <f>SUMIFS(Operations!$D:$D,Operations!$D:$D,"&gt;0",Operations!$C:$C,"&lt;&gt;Transfert",Operations!$A:$A,"&gt;="&amp;K$2,Operations!$A:$A,"&lt;"&amp;L$2)</f>
      </c>
      <c r="L18" s="2">
        <f>SUMIFS(Operations!$D:$D,Operations!$D:$D,"&gt;0",Operations!$C:$C,"&lt;&gt;Transfert",Operations!$A:$A,"&gt;="&amp;L$2,Operations!$A:$A,"&lt;"&amp;M$2)</f>
      </c>
      <c r="M18" s="2">
        <f>SUMIFS(Operations!$D:$D,Operations!$D:$D,"&gt;0",Operations!$C:$C,"&lt;&gt;Transfert",Operations!$A:$A,"&gt;="&amp;M$2,Operations!$A:$A,"&lt;"&amp;N$2)</f>
      </c>
    </row>
    <row r="19">
      <c r="A19" t="str">
        <v>Reste du mois</v>
      </c>
      <c r="B19" s="2">
        <f>B18+B17</f>
      </c>
      <c r="C19" s="2">
        <f>C18+C17</f>
      </c>
      <c r="D19" s="2">
        <f>D18+D17</f>
      </c>
      <c r="E19" s="2">
        <f>E18+E17</f>
      </c>
      <c r="F19" s="2">
        <f>F18+F17</f>
      </c>
      <c r="G19" s="2">
        <f>G18+G17</f>
      </c>
      <c r="H19" s="2">
        <f>H18+H17</f>
      </c>
      <c r="I19" s="2">
        <f>I18+I17</f>
      </c>
      <c r="J19" s="2">
        <f>J18+J17</f>
      </c>
      <c r="K19" s="2">
        <f>K18+K17</f>
      </c>
      <c r="L19" s="2">
        <f>L18+L17</f>
      </c>
      <c r="M19" s="2">
        <f>M18+M17</f>
      </c>
    </row>
  </sheetData>
  <ignoredErrors>
    <ignoredError numberStoredAsText="1" sqref="A1:N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Operations</vt:lpstr>
      <vt:lpstr>Categories</vt:lpstr>
      <vt:lpstr>Synthese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